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<sst xmlns="http://schemas.openxmlformats.org/spreadsheetml/2006/main" count="154" uniqueCount="129">
  <si>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</si>
  <si>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</si>
  <si>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</si>
  <si>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</si>
  <si>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</si>
  <si>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</si>
  <si>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</si>
  <si>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</si>
  <si>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</si>
  <si>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</si>
  <si>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</si>
  <si>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</si>
  <si>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</si>
  <si>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</si>
  <si>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</si>
  <si>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</si>
  <si>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</si>
  <si>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</si>
  <si>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</si>
  <si>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</si>
  <si>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</si>
  <si>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</si>
  <si>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</si>
  <si>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</si>
  <si>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</si>
  <si>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</si>
  <si>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</si>
  <si>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</si>
  <si>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</si>
  <si>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</si>
  <si>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</si>
  <si>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</si>
  <si>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</si>
  <si>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</si>
  <si>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</si>
  <si>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</si>
  <si>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</si>
  <si>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</si>
  <si>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</si>
  <si>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</si>
  <si>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</si>
  <si>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</si>
  <si>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</si>
  <si>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</si>
  <si>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</si>
  <si>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</si>
  <si>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</si>
  <si>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</si>
  <si>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</si>
  <si>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</si>
  <si>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</si>
  <si>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</si>
  <si>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</si>
  <si>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</si>
  <si>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</si>
  <si>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</si>
  <si>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</si>
  <si>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</si>
  <si>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</si>
  <si>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</si>
  <si>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</si>
  <si>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</si>
  <si>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</si>
  <si>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</si>
  <si>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</si>
  <si>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</si>
  <si>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</si>
  <si>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</si>
  <si>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</si>
  <si>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</si>
  <si>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</si>
  <si>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</si>
  <si>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</si>
  <si>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</si>
  <si>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</si>
  <si>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</si>
  <si>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</si>
  <si>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</si>
  <si>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</si>
  <si>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</si>
  <si>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</si>
  <si>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</si>
  <si>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</si>
  <si>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</si>
  <si>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</si>
  <si>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</si>
  <si>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</si>
  <si>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</si>
  <si>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</si>
  <si>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</si>
  <si>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</si>
  <si>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</si>
  <si>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</si>
  <si>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</si>
  <si>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</si>
  <si>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</si>
  <si>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</si>
  <si>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</si>
  <si>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</si>
  <si>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</si>
  <si>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</si>
  <si>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</si>
  <si>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</si>
  <si>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</si>
  <si>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</si>
  <si>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</si>
  <si>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</si>
  <si>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</si>
  <si>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</si>
  <si>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</si>
  <si>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</si>
  <si>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</si>
  <si>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</si>
  <si>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</si>
  <si>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</si>
  <si>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</si>
  <si>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</si>
  <si>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</si>
  <si>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</si>
  <si>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Ружинський районний суд Житомирської області</t>
  </si>
  <si>
    <t>13601. Житомирська область.смт. Ружин</t>
  </si>
  <si>
    <t>вул. О. Бурди</t>
  </si>
  <si>
    <t/>
  </si>
  <si>
    <t>О.В. Митюк</t>
  </si>
  <si>
    <t>О.С. Прищепа</t>
  </si>
  <si>
    <t>(04138) 3-14-38</t>
  </si>
  <si>
    <t>(04138) 3-12-81</t>
  </si>
  <si>
    <t>inbox@rg.zt.court.gov.ua</t>
  </si>
  <si>
    <t>4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</si>
</sst>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&amp;L531A14ED&amp;C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85</v>
      </c>
      <c r="D6" s="96">
        <f>SUM(D7,D10,D13,D14,D15,D21,D24,D25,D18,D19,D20)</f>
        <v>100667.02</v>
      </c>
      <c r="E6" s="96">
        <f>SUM(E7,E10,E13,E14,E15,E21,E24,E25,E18,E19,E20)</f>
        <v>67</v>
      </c>
      <c r="F6" s="96">
        <f>SUM(F7,F10,F13,F14,F15,F21,F24,F25,F18,F19,F20)</f>
        <v>98015.45000000001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18</v>
      </c>
      <c r="L6" s="96">
        <f>SUM(L7,L10,L13,L14,L15,L21,L24,L25,L18,L19,L20)</f>
        <v>11908.8</v>
      </c>
    </row>
    <row r="7" spans="1:12" ht="16.5" customHeight="1">
      <c r="A7" s="87">
        <v>2</v>
      </c>
      <c r="B7" s="90" t="s">
        <v>74</v>
      </c>
      <c r="C7" s="97">
        <v>18</v>
      </c>
      <c r="D7" s="97">
        <v>35664.82</v>
      </c>
      <c r="E7" s="97">
        <v>12</v>
      </c>
      <c r="F7" s="97">
        <v>29047.75</v>
      </c>
      <c r="G7" s="97"/>
      <c r="H7" s="97"/>
      <c r="I7" s="97"/>
      <c r="J7" s="97"/>
      <c r="K7" s="97">
        <v>6</v>
      </c>
      <c r="L7" s="97">
        <v>7443</v>
      </c>
    </row>
    <row r="8" spans="1:12" ht="16.5" customHeight="1">
      <c r="A8" s="87">
        <v>3</v>
      </c>
      <c r="B8" s="91" t="s">
        <v>75</v>
      </c>
      <c r="C8" s="97">
        <v>6</v>
      </c>
      <c r="D8" s="97">
        <v>14886</v>
      </c>
      <c r="E8" s="97">
        <v>5</v>
      </c>
      <c r="F8" s="97">
        <v>10135</v>
      </c>
      <c r="G8" s="97"/>
      <c r="H8" s="97"/>
      <c r="I8" s="97"/>
      <c r="J8" s="97"/>
      <c r="K8" s="97">
        <v>1</v>
      </c>
      <c r="L8" s="97">
        <v>2481</v>
      </c>
    </row>
    <row r="9" spans="1:12" ht="16.5" customHeight="1">
      <c r="A9" s="87">
        <v>4</v>
      </c>
      <c r="B9" s="91" t="s">
        <v>76</v>
      </c>
      <c r="C9" s="97">
        <v>12</v>
      </c>
      <c r="D9" s="97">
        <v>20778.82</v>
      </c>
      <c r="E9" s="97">
        <v>7</v>
      </c>
      <c r="F9" s="97">
        <v>18912.75</v>
      </c>
      <c r="G9" s="97"/>
      <c r="H9" s="97"/>
      <c r="I9" s="97"/>
      <c r="J9" s="97"/>
      <c r="K9" s="97">
        <v>5</v>
      </c>
      <c r="L9" s="97">
        <v>4962</v>
      </c>
    </row>
    <row r="10" spans="1:12" ht="19.5" customHeight="1">
      <c r="A10" s="87">
        <v>5</v>
      </c>
      <c r="B10" s="90" t="s">
        <v>77</v>
      </c>
      <c r="C10" s="97">
        <v>21</v>
      </c>
      <c r="D10" s="97">
        <v>32749.2</v>
      </c>
      <c r="E10" s="97">
        <v>20</v>
      </c>
      <c r="F10" s="97">
        <v>41199</v>
      </c>
      <c r="G10" s="97"/>
      <c r="H10" s="97"/>
      <c r="I10" s="97"/>
      <c r="J10" s="97"/>
      <c r="K10" s="97">
        <v>1</v>
      </c>
      <c r="L10" s="97">
        <v>992.4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19848</v>
      </c>
      <c r="E11" s="97">
        <v>8</v>
      </c>
      <c r="F11" s="97">
        <v>27291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13</v>
      </c>
      <c r="D12" s="97">
        <v>12901.2</v>
      </c>
      <c r="E12" s="97">
        <v>12</v>
      </c>
      <c r="F12" s="97">
        <v>13908</v>
      </c>
      <c r="G12" s="97"/>
      <c r="H12" s="97"/>
      <c r="I12" s="97"/>
      <c r="J12" s="97"/>
      <c r="K12" s="97">
        <v>1</v>
      </c>
      <c r="L12" s="97">
        <v>992.4</v>
      </c>
    </row>
    <row r="13" spans="1:12" ht="15" customHeight="1">
      <c r="A13" s="87">
        <v>8</v>
      </c>
      <c r="B13" s="90" t="s">
        <v>18</v>
      </c>
      <c r="C13" s="97">
        <v>22</v>
      </c>
      <c r="D13" s="97">
        <v>21832.8</v>
      </c>
      <c r="E13" s="97">
        <v>20</v>
      </c>
      <c r="F13" s="97">
        <v>19850.6</v>
      </c>
      <c r="G13" s="97"/>
      <c r="H13" s="97"/>
      <c r="I13" s="97"/>
      <c r="J13" s="97"/>
      <c r="K13" s="97">
        <v>1</v>
      </c>
      <c r="L13" s="97">
        <v>992.4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12</v>
      </c>
      <c r="D15" s="97">
        <v>7443</v>
      </c>
      <c r="E15" s="97">
        <v>11</v>
      </c>
      <c r="F15" s="97">
        <v>6946.8</v>
      </c>
      <c r="G15" s="97"/>
      <c r="H15" s="97"/>
      <c r="I15" s="97"/>
      <c r="J15" s="97"/>
      <c r="K15" s="97">
        <v>2</v>
      </c>
      <c r="L15" s="97">
        <v>496.2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2481</v>
      </c>
      <c r="E16" s="97">
        <v>2</v>
      </c>
      <c r="F16" s="97">
        <v>2481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10</v>
      </c>
      <c r="D17" s="97">
        <v>4962</v>
      </c>
      <c r="E17" s="97">
        <v>9</v>
      </c>
      <c r="F17" s="97">
        <v>4465.8</v>
      </c>
      <c r="G17" s="97"/>
      <c r="H17" s="97"/>
      <c r="I17" s="97"/>
      <c r="J17" s="97"/>
      <c r="K17" s="97">
        <v>2</v>
      </c>
      <c r="L17" s="97">
        <v>496.2</v>
      </c>
    </row>
    <row r="18" spans="1:12" ht="21" customHeight="1">
      <c r="A18" s="87">
        <v>13</v>
      </c>
      <c r="B18" s="99" t="s">
        <v>104</v>
      </c>
      <c r="C18" s="97">
        <v>12</v>
      </c>
      <c r="D18" s="97">
        <v>2977.2</v>
      </c>
      <c r="E18" s="97">
        <v>4</v>
      </c>
      <c r="F18" s="97">
        <v>971.3</v>
      </c>
      <c r="G18" s="97"/>
      <c r="H18" s="97"/>
      <c r="I18" s="97"/>
      <c r="J18" s="97"/>
      <c r="K18" s="97">
        <v>8</v>
      </c>
      <c r="L18" s="97">
        <v>1984.8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1984.8</v>
      </c>
      <c r="E39" s="96">
        <f>SUM(E40,E47,E48,E49)</f>
        <v>2</v>
      </c>
      <c r="F39" s="96">
        <f>SUM(F40,F47,F48,F49)</f>
        <v>2977.2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1984.8</v>
      </c>
      <c r="E40" s="97">
        <f>SUM(E41,E44)</f>
        <v>2</v>
      </c>
      <c r="F40" s="97">
        <f>SUM(F41,F44)</f>
        <v>2977.2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1984.8</v>
      </c>
      <c r="E44" s="97">
        <v>2</v>
      </c>
      <c r="F44" s="97">
        <v>2977.2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1984.8</v>
      </c>
      <c r="E46" s="97">
        <v>2</v>
      </c>
      <c r="F46" s="97">
        <v>2977.2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110</v>
      </c>
      <c r="D55" s="96">
        <v>54581.9999999999</v>
      </c>
      <c r="E55" s="96">
        <v>54</v>
      </c>
      <c r="F55" s="96">
        <v>26794.8</v>
      </c>
      <c r="G55" s="96"/>
      <c r="H55" s="96"/>
      <c r="I55" s="96">
        <v>110</v>
      </c>
      <c r="J55" s="96">
        <v>54581.9999999999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197</v>
      </c>
      <c r="D56" s="96">
        <f t="shared" si="0"/>
        <v>157233.8199999999</v>
      </c>
      <c r="E56" s="96">
        <f t="shared" si="0"/>
        <v>123</v>
      </c>
      <c r="F56" s="96">
        <f t="shared" si="0"/>
        <v>127787.45000000001</v>
      </c>
      <c r="G56" s="96">
        <f t="shared" si="0"/>
        <v>0</v>
      </c>
      <c r="H56" s="96">
        <f t="shared" si="0"/>
        <v>0</v>
      </c>
      <c r="I56" s="96">
        <f t="shared" si="0"/>
        <v>110</v>
      </c>
      <c r="J56" s="96">
        <f t="shared" si="0"/>
        <v>54581.9999999999</v>
      </c>
      <c r="K56" s="96">
        <f t="shared" si="0"/>
        <v>18</v>
      </c>
      <c r="L56" s="96">
        <f t="shared" si="0"/>
        <v>11908.8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&amp;L531A14ED&amp;CФорма № 10, Підрозділ: Ружинський районний суд Житомирської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18</v>
      </c>
      <c r="F4" s="93">
        <f>SUM(F5:F25)</f>
        <v>11908.8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992.4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13</v>
      </c>
      <c r="F7" s="95">
        <v>8435.4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496.2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1984.8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&amp;L531A14ED&amp;CФорма № 10, Підрозділ: Ружинський районний суд Житомирської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2022-07-08T09:13:22Z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10_00291_2.2022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531A14ED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